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2"/>
  </bookViews>
  <sheets>
    <sheet name="ช่องทาง" sheetId="1" r:id="rId1"/>
    <sheet name="ขั้นตอนการติดต่อ" sheetId="2" r:id="rId2"/>
    <sheet name="Sheet1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<sst xmlns="http://schemas.openxmlformats.org/spreadsheetml/2006/main" count="127" uniqueCount="109">
  <si>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</si>
  <si>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</si>
  <si>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</si>
  <si>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</si>
  <si>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</si>
  <si>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3. นำหนังสือมอบอำนาจมาแนบทุกครั้งที่รับเช็ค  พร้อมถ่ายสำเนาเก็บไว้</t>
  </si>
  <si>
    <t>เลขที่บิล</t>
  </si>
  <si>
    <t>จำนวนเงิน</t>
  </si>
  <si>
    <t>ภาษี</t>
  </si>
  <si>
    <t>เช็ค</t>
  </si>
  <si>
    <t xml:space="preserve">(เวลา  09.00น-15.30 น.)  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</si>
  <si>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</si>
  <si>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</si>
  <si>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</si>
  <si>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16 หมู่ที่ 4  ต.หัวไทร  อ. หัวไทร</t>
  </si>
  <si>
    <t>รายการ/ บริษัท /หจก../ห้างร้าน</t>
  </si>
  <si>
    <t>2.  จด..วันที่ ..... ลำดับที่....ก่อนติดต่อขอรับเช็คที่งานการเงินฯ</t>
  </si>
  <si>
    <t>5. ตรวจสอบบิล ได้ทางเว็บไซด์  ของโรงพยาบาลหัวไทร</t>
  </si>
  <si>
    <r>
      <t>http:/www.huasaihospital.org</t>
    </r>
    <r>
      <rPr>
        <sz val="16"/>
        <rFont val="AngsanaUPC"/>
        <family val="1"/>
      </rPr>
      <t xml:space="preserve">  ตั้งแต่ 9 พฤษภาคม 2560 เป็นต้นไป</t>
    </r>
  </si>
  <si>
    <t>www.huasaihospital.org</t>
  </si>
  <si>
    <t>จ.นครศรีธรรมราช    โทร.075-389511  ต่อ 521</t>
  </si>
  <si>
    <t>ลำดับ</t>
  </si>
  <si>
    <t>ตค65</t>
  </si>
  <si>
    <t>เดือน ปี</t>
  </si>
  <si>
    <t>บริษัท ซี เมดิค จำกัด</t>
  </si>
  <si>
    <t xml:space="preserve">บริษัท เอ.เค.เบอร์รี่ จำกัด </t>
  </si>
  <si>
    <t>399-65</t>
  </si>
  <si>
    <t>401-65</t>
  </si>
  <si>
    <t>6510-078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</si>
  <si>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</si>
  <si>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</si>
  <si>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</si>
  <si>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r>
      <t>6. ข้อมูลจะอัพเดต เดือนละ   1 ครั้ง ประมาณ วั</t>
    </r>
    <r>
      <rPr>
        <b/>
        <sz val="16"/>
        <rFont val="AngsanaUPC"/>
        <family val="1"/>
      </rPr>
      <t>นที่ 8  ของเดือน</t>
    </r>
  </si>
  <si>
    <t xml:space="preserve"> งานการเงินฯ โรงพยาบาลหัวไทร</t>
  </si>
  <si>
    <t>บริษัท พร้อมท์ เดนทัล แอนด์ เมดิคอล ซัพพลาย จำกัด</t>
  </si>
  <si>
    <t>บริษัท ยูนีซัน จำกัด</t>
  </si>
  <si>
    <t>ห้างหุ้นส่วนจำกัด เอสพี เมดดิเทค</t>
  </si>
  <si>
    <t>ห้างหุ้นส่วนสามัญ พรีเมด ฟาร์มา</t>
  </si>
  <si>
    <t>พย65</t>
  </si>
  <si>
    <t>414-65</t>
  </si>
  <si>
    <t>467-65</t>
  </si>
  <si>
    <t>มค66</t>
  </si>
  <si>
    <t>6511-0680</t>
  </si>
  <si>
    <t>6512-0461</t>
  </si>
  <si>
    <t>หมายเหตุ</t>
  </si>
  <si>
    <t>กพ66</t>
  </si>
  <si>
    <t>บริษัท เอเบิ้ล เมดิคอล จำกัด</t>
  </si>
  <si>
    <t>บริษัท วี.แอนด์.วี. กรุงเทพฯ จำกัด</t>
  </si>
  <si>
    <t>บริษัท ฟาร์ม่า อินโนวา จำกัด</t>
  </si>
  <si>
    <t>บริษัท ส.เจริญเภสัชเทรดดิ้ง จำกัด</t>
  </si>
  <si>
    <t>บริษัท ไอ แอม ฟิวเจอร์ จำกัด</t>
  </si>
  <si>
    <t>บริษัท นำวิวัฒน์ เมดิคอล คอร์ปอเรชั่น จำกัด (มหาชน)</t>
  </si>
  <si>
    <t>14-66</t>
  </si>
  <si>
    <t>15-66</t>
  </si>
  <si>
    <t>17-66</t>
  </si>
  <si>
    <t>20-66</t>
  </si>
  <si>
    <t>21-66</t>
  </si>
  <si>
    <t>29-66</t>
  </si>
  <si>
    <t>31-66</t>
  </si>
  <si>
    <t>44-66</t>
  </si>
  <si>
    <t>45-66</t>
  </si>
  <si>
    <t>2211/0145</t>
  </si>
  <si>
    <t>0012/0021</t>
  </si>
  <si>
    <t>23N00400</t>
  </si>
  <si>
    <t>2410280145</t>
  </si>
  <si>
    <t xml:space="preserve">บริษัท เด็นท์-เมท จำกัด </t>
  </si>
  <si>
    <t>บริษัท พรีเมด ฟาร์มา พลัส จำกัด</t>
  </si>
  <si>
    <t>บริษัท เกร๊ทเตอร์มายบาซิน จำกัด</t>
  </si>
  <si>
    <t>58-66</t>
  </si>
  <si>
    <t>59-66</t>
  </si>
  <si>
    <t>PL651100896</t>
  </si>
  <si>
    <t>PL651200115</t>
  </si>
  <si>
    <t>PL651200324</t>
  </si>
  <si>
    <t>PL651200334</t>
  </si>
  <si>
    <t>PL660100272</t>
  </si>
  <si>
    <t>PL660100518</t>
  </si>
  <si>
    <t>มีค66</t>
  </si>
  <si>
    <t>71-66</t>
  </si>
  <si>
    <t>75-66</t>
  </si>
  <si>
    <t>79-66</t>
  </si>
  <si>
    <t>81-66</t>
  </si>
  <si>
    <t>88-66</t>
  </si>
  <si>
    <t>89-66</t>
  </si>
  <si>
    <t>บริษัท สหแพทย์เภสัช จำกัด</t>
  </si>
  <si>
    <t>หจก.เอส.เอส. คอทตอนไทย คอร์เปอร์เรชั่น</t>
  </si>
  <si>
    <r>
      <t>.</t>
    </r>
    <r>
      <rPr>
        <sz val="16"/>
        <rFont val="TH SarabunPSK"/>
        <family val="2"/>
      </rPr>
      <t>021</t>
    </r>
    <r>
      <rPr>
        <sz val="16"/>
        <color indexed="9"/>
        <rFont val="TH SarabunPSK"/>
        <family val="2"/>
      </rPr>
      <t>-</t>
    </r>
  </si>
  <si>
    <r>
      <t>.</t>
    </r>
    <r>
      <rPr>
        <sz val="16"/>
        <rFont val="TH SarabunPSK"/>
        <family val="2"/>
      </rPr>
      <t>060</t>
    </r>
    <r>
      <rPr>
        <sz val="16"/>
        <color indexed="9"/>
        <rFont val="TH SarabunPSK"/>
        <family val="2"/>
      </rPr>
      <t>-</t>
    </r>
  </si>
  <si>
    <t>บริษัท มาสุ จำกัด</t>
  </si>
  <si>
    <t>ห้างหุ้นส่วนจำกัด วีอาร์ ซัพพอร์ต</t>
  </si>
  <si>
    <t>IV6600589</t>
  </si>
  <si>
    <t>IV6600473</t>
  </si>
  <si>
    <t>IV6600474</t>
  </si>
  <si>
    <t>IV6601798</t>
  </si>
  <si>
    <t>IV6602190</t>
  </si>
  <si>
    <t>ห้างหุ้นส่วนจำกัด ภิญโญฟาร์มาซี</t>
  </si>
  <si>
    <t>IV6551534</t>
  </si>
  <si>
    <t>IV6602801</t>
  </si>
  <si>
    <t>IV6605841</t>
  </si>
  <si>
    <t>*</t>
  </si>
  <si>
    <t>เมย66</t>
  </si>
  <si>
    <t xml:space="preserve">รายละเอียดจ่ายเจ้าหนี้ ปีงบประมาณ 2566 </t>
  </si>
  <si>
    <t>4.  กำหนดเวลาการจ่ายเงิน      ทุกวันที่ 10-20  ของเดือน*****</t>
  </si>
  <si>
    <t>บริษัท  มารธา กรุ๊ป จำกัด</t>
  </si>
  <si>
    <t>เมย67</t>
  </si>
  <si>
    <t>90-66</t>
  </si>
  <si>
    <t>บริษัท สยามเดนท์ จำกัด</t>
  </si>
  <si>
    <t>พค66</t>
  </si>
  <si>
    <t>91-66</t>
  </si>
  <si>
    <t>บริษัทไชยา-อารี เด็นตัล แลป จำกัด</t>
  </si>
</sst>
</file>

<file path=xl/styles.xml><?xml version="1.0" encoding="utf-8"?>
<styleSheet xmlns="http://schemas.openxmlformats.org/spreadsheetml/2006/main">
  <numFmts count="60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#,##0.00;[Red]#,##0.00"/>
    <numFmt numFmtId="198" formatCode="000000000"/>
    <numFmt numFmtId="199" formatCode="0000000000000"/>
    <numFmt numFmtId="200" formatCode="00000"/>
    <numFmt numFmtId="201" formatCode="00/0000"/>
    <numFmt numFmtId="202" formatCode="0000"/>
    <numFmt numFmtId="203" formatCode="000"/>
    <numFmt numFmtId="204" formatCode="0000000"/>
    <numFmt numFmtId="205" formatCode="00000\-000"/>
    <numFmt numFmtId="206" formatCode="00\-0000/00"/>
    <numFmt numFmtId="207" formatCode="000000"/>
    <numFmt numFmtId="208" formatCode="0000/000"/>
    <numFmt numFmtId="209" formatCode="00/00000"/>
    <numFmt numFmtId="210" formatCode="000000000000"/>
    <numFmt numFmtId="211" formatCode="0000\-0000"/>
    <numFmt numFmtId="212" formatCode="0000000000"/>
    <numFmt numFmtId="213" formatCode="000000\-000"/>
    <numFmt numFmtId="214" formatCode="00\-0000"/>
    <numFmt numFmtId="215" formatCode="0000/0000"/>
    <numFmt numFmtId="216" formatCode="0000\-000"/>
    <numFmt numFmtId="217" formatCode="000\-000000"/>
    <numFmt numFmtId="218" formatCode="00000000"/>
    <numFmt numFmtId="219" formatCode="00\-00"/>
    <numFmt numFmtId="220" formatCode="0000/00"/>
    <numFmt numFmtId="221" formatCode="0.0"/>
    <numFmt numFmtId="222" formatCode="_-* #,##0.0_-;\-* #,##0.0_-;_-* &quot;-&quot;??_-;_-@_-"/>
    <numFmt numFmtId="223" formatCode="_-* #,##0_-;\-* #,##0_-;_-* &quot;-&quot;??_-;_-@_-"/>
    <numFmt numFmtId="224" formatCode="_-* #,##0.000_-;\-* #,##0.000_-;_-* &quot;-&quot;??_-;_-@_-"/>
    <numFmt numFmtId="225" formatCode="00/00\l"/>
    <numFmt numFmtId="226" formatCode="00/00"/>
    <numFmt numFmtId="227" formatCode="00\-000"/>
    <numFmt numFmtId="228" formatCode="000\-00"/>
    <numFmt numFmtId="229" formatCode="[$-41E]d\ mmmm\ yyyy"/>
    <numFmt numFmtId="230" formatCode="00\1\-\6\3"/>
    <numFmt numFmtId="231" formatCode="0.000"/>
    <numFmt numFmtId="232" formatCode="_-* #,##0.0000_-;\-* #,##0.0000_-;_-* &quot;-&quot;??_-;_-@_-"/>
    <numFmt numFmtId="233" formatCode="[&lt;=99999999][$-D000000]0\-####\-####;[$-D000000]#\-####\-####"/>
    <numFmt numFmtId="234" formatCode="[$-1000000]00\-0000000\-0"/>
  </numFmts>
  <fonts count="31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UPC"/>
      <family val="1"/>
    </font>
    <font>
      <b/>
      <sz val="22"/>
      <name val="TH SarabunPSK"/>
      <family val="2"/>
    </font>
    <font>
      <sz val="12"/>
      <name val="TH SarabunPSK"/>
      <family val="2"/>
    </font>
    <font>
      <sz val="16"/>
      <color indexed="9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3" borderId="2" applyNumberFormat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3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6" fillId="9" borderId="5" applyNumberFormat="0" applyAlignment="0" applyProtection="0"/>
    <xf numFmtId="0" fontId="0" fillId="5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34" applyAlignment="1" applyProtection="1">
      <alignment/>
      <protection/>
    </xf>
    <xf numFmtId="0" fontId="1" fillId="18" borderId="0" xfId="0" applyFont="1" applyFill="1" applyAlignment="1">
      <alignment/>
    </xf>
    <xf numFmtId="43" fontId="25" fillId="0" borderId="10" xfId="38" applyNumberFormat="1" applyFont="1" applyBorder="1" applyAlignment="1">
      <alignment/>
    </xf>
    <xf numFmtId="0" fontId="1" fillId="19" borderId="11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27" fillId="19" borderId="12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25" fillId="9" borderId="10" xfId="0" applyFont="1" applyFill="1" applyBorder="1" applyAlignment="1">
      <alignment horizontal="right"/>
    </xf>
    <xf numFmtId="43" fontId="25" fillId="19" borderId="10" xfId="38" applyNumberFormat="1" applyFont="1" applyFill="1" applyBorder="1" applyAlignment="1">
      <alignment/>
    </xf>
    <xf numFmtId="43" fontId="25" fillId="3" borderId="10" xfId="38" applyNumberFormat="1" applyFont="1" applyFill="1" applyBorder="1" applyAlignment="1">
      <alignment/>
    </xf>
    <xf numFmtId="43" fontId="25" fillId="7" borderId="10" xfId="38" applyNumberFormat="1" applyFont="1" applyFill="1" applyBorder="1" applyAlignment="1">
      <alignment/>
    </xf>
    <xf numFmtId="0" fontId="25" fillId="19" borderId="10" xfId="0" applyFont="1" applyFill="1" applyBorder="1" applyAlignment="1">
      <alignment/>
    </xf>
    <xf numFmtId="0" fontId="29" fillId="19" borderId="10" xfId="0" applyFont="1" applyFill="1" applyBorder="1" applyAlignment="1">
      <alignment/>
    </xf>
    <xf numFmtId="49" fontId="26" fillId="9" borderId="10" xfId="0" applyNumberFormat="1" applyFont="1" applyFill="1" applyBorder="1" applyAlignment="1">
      <alignment horizontal="right"/>
    </xf>
    <xf numFmtId="49" fontId="25" fillId="10" borderId="10" xfId="0" applyNumberFormat="1" applyFont="1" applyFill="1" applyBorder="1" applyAlignment="1">
      <alignment horizontal="center"/>
    </xf>
    <xf numFmtId="0" fontId="25" fillId="7" borderId="10" xfId="0" applyFont="1" applyFill="1" applyBorder="1" applyAlignment="1">
      <alignment horizontal="right"/>
    </xf>
    <xf numFmtId="49" fontId="26" fillId="9" borderId="10" xfId="0" applyNumberFormat="1" applyFont="1" applyFill="1" applyBorder="1" applyAlignment="1">
      <alignment horizontal="center"/>
    </xf>
    <xf numFmtId="0" fontId="26" fillId="9" borderId="10" xfId="0" applyFont="1" applyFill="1" applyBorder="1" applyAlignment="1">
      <alignment horizontal="center"/>
    </xf>
    <xf numFmtId="1" fontId="26" fillId="9" borderId="10" xfId="0" applyNumberFormat="1" applyFont="1" applyFill="1" applyBorder="1" applyAlignment="1">
      <alignment horizontal="right"/>
    </xf>
    <xf numFmtId="43" fontId="26" fillId="9" borderId="10" xfId="38" applyFont="1" applyFill="1" applyBorder="1" applyAlignment="1">
      <alignment horizontal="center"/>
    </xf>
    <xf numFmtId="43" fontId="26" fillId="9" borderId="10" xfId="38" applyNumberFormat="1" applyFont="1" applyFill="1" applyBorder="1" applyAlignment="1">
      <alignment horizontal="center"/>
    </xf>
    <xf numFmtId="4" fontId="25" fillId="3" borderId="10" xfId="0" applyNumberFormat="1" applyFont="1" applyFill="1" applyBorder="1" applyAlignment="1">
      <alignment/>
    </xf>
    <xf numFmtId="49" fontId="25" fillId="7" borderId="10" xfId="0" applyNumberFormat="1" applyFont="1" applyFill="1" applyBorder="1" applyAlignment="1">
      <alignment horizontal="right"/>
    </xf>
    <xf numFmtId="4" fontId="25" fillId="7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0" fillId="7" borderId="1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3" fontId="28" fillId="0" borderId="14" xfId="38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BM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19</v>
      </c>
    </row>
    <row r="6" ht="29.25">
      <c r="A6" s="2" t="s">
        <v>11</v>
      </c>
    </row>
    <row r="7" ht="29.25">
      <c r="A7" s="2" t="s">
        <v>12</v>
      </c>
    </row>
    <row r="8" ht="39.75" customHeight="1">
      <c r="A8" s="3" t="s">
        <v>13</v>
      </c>
    </row>
    <row r="10" spans="1:9" ht="29.25">
      <c r="A10" s="31"/>
      <c r="B10" s="31"/>
      <c r="C10" s="31"/>
      <c r="D10" s="31"/>
      <c r="E10" s="31"/>
      <c r="F10" s="31"/>
      <c r="G10" s="31"/>
      <c r="H10" s="31"/>
      <c r="I10" s="31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110" zoomScaleNormal="110" zoomScalePageLayoutView="0" workbookViewId="0" topLeftCell="A1">
      <pane ySplit="16" topLeftCell="BM17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ht="23.25">
      <c r="A1" s="7" t="s">
        <v>29</v>
      </c>
    </row>
    <row r="2" ht="23.25">
      <c r="A2" s="8" t="s">
        <v>30</v>
      </c>
    </row>
    <row r="3" ht="23.25">
      <c r="A3" s="8" t="s">
        <v>31</v>
      </c>
    </row>
    <row r="4" ht="23.25">
      <c r="A4" s="8" t="s">
        <v>4</v>
      </c>
    </row>
    <row r="5" ht="23.25">
      <c r="A5" s="8" t="s">
        <v>16</v>
      </c>
    </row>
    <row r="6" ht="23.25">
      <c r="A6" s="8" t="s">
        <v>5</v>
      </c>
    </row>
    <row r="7" ht="23.25">
      <c r="A7" s="8" t="s">
        <v>101</v>
      </c>
    </row>
    <row r="8" ht="23.25">
      <c r="A8" s="8" t="s">
        <v>10</v>
      </c>
    </row>
    <row r="9" ht="23.25">
      <c r="A9" s="8" t="s">
        <v>17</v>
      </c>
    </row>
    <row r="10" ht="23.25">
      <c r="A10" s="9" t="s">
        <v>18</v>
      </c>
    </row>
    <row r="11" ht="23.25">
      <c r="A11" s="8" t="s">
        <v>32</v>
      </c>
    </row>
    <row r="12" ht="23.25">
      <c r="A12" s="8"/>
    </row>
    <row r="13" ht="23.25">
      <c r="A13" s="8"/>
    </row>
    <row r="14" ht="23.25">
      <c r="A14" s="8" t="s">
        <v>33</v>
      </c>
    </row>
    <row r="15" ht="23.25">
      <c r="A15" s="8" t="s">
        <v>14</v>
      </c>
    </row>
    <row r="16" ht="23.25">
      <c r="A16" s="10" t="s">
        <v>20</v>
      </c>
    </row>
    <row r="32" ht="23.25">
      <c r="E3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G78" sqref="G78"/>
    </sheetView>
  </sheetViews>
  <sheetFormatPr defaultColWidth="9.140625" defaultRowHeight="12.75"/>
  <cols>
    <col min="3" max="3" width="34.57421875" style="0" customWidth="1"/>
    <col min="4" max="4" width="15.57421875" style="28" customWidth="1"/>
    <col min="5" max="5" width="15.140625" style="0" customWidth="1"/>
    <col min="6" max="6" width="13.140625" style="0" customWidth="1"/>
    <col min="7" max="7" width="13.57421875" style="0" customWidth="1"/>
    <col min="8" max="8" width="16.421875" style="0" customWidth="1"/>
  </cols>
  <sheetData>
    <row r="1" spans="1:8" ht="37.5" customHeight="1">
      <c r="A1" s="32" t="s">
        <v>100</v>
      </c>
      <c r="B1" s="32"/>
      <c r="C1" s="32"/>
      <c r="D1" s="32"/>
      <c r="E1" s="32"/>
      <c r="F1" s="32"/>
      <c r="G1" s="32"/>
      <c r="H1" s="32"/>
    </row>
    <row r="2" spans="1:8" ht="21">
      <c r="A2" s="17" t="s">
        <v>23</v>
      </c>
      <c r="B2" s="20" t="s">
        <v>21</v>
      </c>
      <c r="C2" s="21" t="s">
        <v>15</v>
      </c>
      <c r="D2" s="22" t="s">
        <v>6</v>
      </c>
      <c r="E2" s="23" t="s">
        <v>7</v>
      </c>
      <c r="F2" s="24" t="s">
        <v>8</v>
      </c>
      <c r="G2" s="24" t="s">
        <v>9</v>
      </c>
      <c r="H2" s="21" t="s">
        <v>44</v>
      </c>
    </row>
    <row r="3" spans="1:8" ht="21">
      <c r="A3" s="11" t="s">
        <v>22</v>
      </c>
      <c r="B3" s="18" t="s">
        <v>26</v>
      </c>
      <c r="C3" s="15" t="s">
        <v>24</v>
      </c>
      <c r="D3" s="19" t="s">
        <v>28</v>
      </c>
      <c r="E3" s="13">
        <v>41250</v>
      </c>
      <c r="F3" s="14">
        <v>385.51</v>
      </c>
      <c r="G3" s="12">
        <f>E3-F3</f>
        <v>40864.49</v>
      </c>
      <c r="H3" s="6"/>
    </row>
    <row r="4" spans="1:8" ht="21">
      <c r="A4" s="11" t="s">
        <v>41</v>
      </c>
      <c r="B4" s="18" t="s">
        <v>26</v>
      </c>
      <c r="C4" s="15" t="s">
        <v>24</v>
      </c>
      <c r="D4" s="19" t="s">
        <v>42</v>
      </c>
      <c r="E4" s="13">
        <v>41250</v>
      </c>
      <c r="F4" s="14"/>
      <c r="G4" s="12"/>
      <c r="H4" s="6"/>
    </row>
    <row r="5" spans="1:8" ht="21">
      <c r="A5" s="11"/>
      <c r="B5" s="18"/>
      <c r="C5" s="15"/>
      <c r="D5" s="19" t="s">
        <v>43</v>
      </c>
      <c r="E5" s="13">
        <v>41250</v>
      </c>
      <c r="F5" s="14"/>
      <c r="G5" s="12"/>
      <c r="H5" s="6"/>
    </row>
    <row r="6" spans="1:8" ht="21">
      <c r="A6" s="11"/>
      <c r="B6" s="18"/>
      <c r="C6" s="15"/>
      <c r="D6" s="19"/>
      <c r="E6" s="13">
        <f>SUM(E4:E5)</f>
        <v>82500</v>
      </c>
      <c r="F6" s="14">
        <v>711.03</v>
      </c>
      <c r="G6" s="12">
        <f>E6-F6</f>
        <v>81788.97</v>
      </c>
      <c r="H6" s="6"/>
    </row>
    <row r="7" spans="1:8" ht="21">
      <c r="A7" s="11" t="s">
        <v>22</v>
      </c>
      <c r="B7" s="18" t="s">
        <v>27</v>
      </c>
      <c r="C7" s="15" t="s">
        <v>25</v>
      </c>
      <c r="D7" s="19">
        <v>6508043</v>
      </c>
      <c r="E7" s="13">
        <v>55580</v>
      </c>
      <c r="F7" s="14">
        <v>519.44</v>
      </c>
      <c r="G7" s="12">
        <f>E7-F7</f>
        <v>55060.56</v>
      </c>
      <c r="H7" s="6"/>
    </row>
    <row r="8" spans="1:8" ht="21">
      <c r="A8" s="11" t="s">
        <v>38</v>
      </c>
      <c r="B8" s="18" t="s">
        <v>39</v>
      </c>
      <c r="C8" s="16" t="s">
        <v>34</v>
      </c>
      <c r="D8" s="19">
        <v>2022080155</v>
      </c>
      <c r="E8" s="13">
        <v>3890</v>
      </c>
      <c r="F8" s="14">
        <f>E8*100/107/100</f>
        <v>36.35514018691589</v>
      </c>
      <c r="G8" s="12">
        <f>E8-F8</f>
        <v>3853.644859813084</v>
      </c>
      <c r="H8" s="6"/>
    </row>
    <row r="9" spans="1:8" ht="21">
      <c r="A9" s="11"/>
      <c r="B9" s="18"/>
      <c r="C9" s="16"/>
      <c r="D9" s="19">
        <v>2022100067</v>
      </c>
      <c r="E9" s="13">
        <v>3185</v>
      </c>
      <c r="F9" s="14">
        <f>E9*100/107/100</f>
        <v>29.766355140186917</v>
      </c>
      <c r="G9" s="12">
        <f>E9-F9</f>
        <v>3155.233644859813</v>
      </c>
      <c r="H9" s="6"/>
    </row>
    <row r="10" spans="1:8" ht="21">
      <c r="A10" s="11"/>
      <c r="B10" s="18"/>
      <c r="C10" s="16"/>
      <c r="D10" s="19"/>
      <c r="E10" s="13">
        <f>SUM(E8:E9)</f>
        <v>7075</v>
      </c>
      <c r="F10" s="14">
        <f>E10*100/107/100</f>
        <v>66.1214953271028</v>
      </c>
      <c r="G10" s="12">
        <f>E10-F10</f>
        <v>7008.878504672897</v>
      </c>
      <c r="H10" s="6"/>
    </row>
    <row r="11" spans="1:8" ht="21">
      <c r="A11" s="11" t="s">
        <v>38</v>
      </c>
      <c r="B11" s="18" t="s">
        <v>40</v>
      </c>
      <c r="C11" s="15" t="s">
        <v>36</v>
      </c>
      <c r="D11" s="19">
        <v>65090025</v>
      </c>
      <c r="E11" s="13">
        <v>50000</v>
      </c>
      <c r="F11" s="14">
        <f>E11*100/107/100</f>
        <v>467.2897196261682</v>
      </c>
      <c r="G11" s="12">
        <f>E11-F11</f>
        <v>49532.71028037383</v>
      </c>
      <c r="H11" s="6"/>
    </row>
    <row r="12" spans="1:8" ht="21">
      <c r="A12" s="11" t="s">
        <v>45</v>
      </c>
      <c r="B12" s="18" t="s">
        <v>52</v>
      </c>
      <c r="C12" s="15" t="s">
        <v>46</v>
      </c>
      <c r="D12" s="19" t="s">
        <v>61</v>
      </c>
      <c r="E12" s="13">
        <v>8000</v>
      </c>
      <c r="F12" s="14"/>
      <c r="G12" s="12"/>
      <c r="H12" s="6"/>
    </row>
    <row r="13" spans="1:8" ht="21">
      <c r="A13" s="11"/>
      <c r="B13" s="18"/>
      <c r="C13" s="15"/>
      <c r="D13" s="19" t="s">
        <v>62</v>
      </c>
      <c r="E13" s="13">
        <v>8000</v>
      </c>
      <c r="F13" s="14"/>
      <c r="G13" s="12"/>
      <c r="H13" s="6"/>
    </row>
    <row r="14" spans="1:8" ht="21">
      <c r="A14" s="11"/>
      <c r="B14" s="18"/>
      <c r="C14" s="15"/>
      <c r="D14" s="19"/>
      <c r="E14" s="13">
        <f>SUM(E12:E13)</f>
        <v>16000</v>
      </c>
      <c r="F14" s="14">
        <v>149.53</v>
      </c>
      <c r="G14" s="12">
        <f>E14-F14</f>
        <v>15850.47</v>
      </c>
      <c r="H14" s="6"/>
    </row>
    <row r="15" spans="1:8" ht="21">
      <c r="A15" s="11" t="s">
        <v>45</v>
      </c>
      <c r="B15" s="18" t="s">
        <v>53</v>
      </c>
      <c r="C15" s="15" t="s">
        <v>47</v>
      </c>
      <c r="D15" s="19">
        <v>8101867964</v>
      </c>
      <c r="E15" s="13">
        <v>3900</v>
      </c>
      <c r="F15" s="14"/>
      <c r="G15" s="12"/>
      <c r="H15" s="6"/>
    </row>
    <row r="16" spans="1:8" ht="21">
      <c r="A16" s="11"/>
      <c r="B16" s="18"/>
      <c r="C16" s="15"/>
      <c r="D16" s="19">
        <v>8101871538</v>
      </c>
      <c r="E16" s="13">
        <v>3600</v>
      </c>
      <c r="F16" s="14"/>
      <c r="G16" s="12"/>
      <c r="H16" s="6"/>
    </row>
    <row r="17" spans="1:8" ht="21">
      <c r="A17" s="11"/>
      <c r="B17" s="18"/>
      <c r="C17" s="15"/>
      <c r="D17" s="19"/>
      <c r="E17" s="13">
        <f>SUM(E15:E16)</f>
        <v>7500</v>
      </c>
      <c r="F17" s="14">
        <v>70.09</v>
      </c>
      <c r="G17" s="12">
        <f>E17-F17</f>
        <v>7429.91</v>
      </c>
      <c r="H17" s="6"/>
    </row>
    <row r="18" spans="1:8" ht="21">
      <c r="A18" s="11" t="s">
        <v>45</v>
      </c>
      <c r="B18" s="18" t="s">
        <v>54</v>
      </c>
      <c r="C18" s="15" t="s">
        <v>48</v>
      </c>
      <c r="D18" s="19">
        <v>6507573</v>
      </c>
      <c r="E18" s="13">
        <v>800</v>
      </c>
      <c r="F18" s="14">
        <v>7.48</v>
      </c>
      <c r="G18" s="12">
        <f>E18-F18</f>
        <v>792.52</v>
      </c>
      <c r="H18" s="6"/>
    </row>
    <row r="19" spans="1:8" ht="21">
      <c r="A19" s="11" t="s">
        <v>45</v>
      </c>
      <c r="B19" s="18" t="s">
        <v>55</v>
      </c>
      <c r="C19" s="15" t="s">
        <v>37</v>
      </c>
      <c r="D19" s="19">
        <v>651200008</v>
      </c>
      <c r="E19" s="13">
        <v>2600</v>
      </c>
      <c r="F19" s="14"/>
      <c r="G19" s="12"/>
      <c r="H19" s="6"/>
    </row>
    <row r="20" spans="1:8" ht="21">
      <c r="A20" s="11"/>
      <c r="B20" s="18"/>
      <c r="C20" s="15"/>
      <c r="D20" s="19">
        <v>660100021</v>
      </c>
      <c r="E20" s="13">
        <v>5200</v>
      </c>
      <c r="F20" s="14"/>
      <c r="G20" s="12"/>
      <c r="H20" s="6"/>
    </row>
    <row r="21" spans="1:8" ht="21">
      <c r="A21" s="11"/>
      <c r="B21" s="18"/>
      <c r="C21" s="15"/>
      <c r="D21" s="19"/>
      <c r="E21" s="13">
        <f>SUM(E19:E20)</f>
        <v>7800</v>
      </c>
      <c r="F21" s="14">
        <v>72.9</v>
      </c>
      <c r="G21" s="12">
        <f>E21-F21</f>
        <v>7727.1</v>
      </c>
      <c r="H21" s="6"/>
    </row>
    <row r="22" spans="1:8" ht="21">
      <c r="A22" s="11" t="s">
        <v>45</v>
      </c>
      <c r="B22" s="18" t="s">
        <v>56</v>
      </c>
      <c r="C22" s="15" t="s">
        <v>49</v>
      </c>
      <c r="D22" s="19" t="s">
        <v>63</v>
      </c>
      <c r="E22" s="13">
        <v>3000</v>
      </c>
      <c r="F22" s="14">
        <v>28.04</v>
      </c>
      <c r="G22" s="12">
        <f>E22-F22</f>
        <v>2971.96</v>
      </c>
      <c r="H22" s="6"/>
    </row>
    <row r="23" spans="1:8" ht="21">
      <c r="A23" s="11" t="s">
        <v>45</v>
      </c>
      <c r="B23" s="18" t="s">
        <v>57</v>
      </c>
      <c r="C23" s="15" t="s">
        <v>35</v>
      </c>
      <c r="D23" s="19">
        <v>2410277488</v>
      </c>
      <c r="E23" s="25">
        <v>2247</v>
      </c>
      <c r="F23" s="14"/>
      <c r="G23" s="12"/>
      <c r="H23" s="6"/>
    </row>
    <row r="24" spans="1:8" ht="21">
      <c r="A24" s="11"/>
      <c r="B24" s="18"/>
      <c r="C24" s="15"/>
      <c r="D24" s="19">
        <v>2410277749</v>
      </c>
      <c r="E24" s="25">
        <v>2247</v>
      </c>
      <c r="F24" s="14"/>
      <c r="G24" s="12"/>
      <c r="H24" s="6"/>
    </row>
    <row r="25" spans="1:8" ht="21">
      <c r="A25" s="11"/>
      <c r="B25" s="18"/>
      <c r="C25" s="15"/>
      <c r="D25" s="26" t="s">
        <v>64</v>
      </c>
      <c r="E25" s="25">
        <v>1085</v>
      </c>
      <c r="F25" s="14"/>
      <c r="G25" s="12"/>
      <c r="H25" s="6"/>
    </row>
    <row r="26" spans="1:8" ht="21">
      <c r="A26" s="11"/>
      <c r="B26" s="18"/>
      <c r="C26" s="15"/>
      <c r="D26" s="19"/>
      <c r="E26" s="13">
        <f>SUM(E23:E25)</f>
        <v>5579</v>
      </c>
      <c r="F26" s="14">
        <v>52.14</v>
      </c>
      <c r="G26" s="12">
        <f>E26-F26</f>
        <v>5526.86</v>
      </c>
      <c r="H26" s="6"/>
    </row>
    <row r="27" spans="1:8" ht="21">
      <c r="A27" s="11" t="s">
        <v>45</v>
      </c>
      <c r="B27" s="18" t="s">
        <v>58</v>
      </c>
      <c r="C27" s="15" t="s">
        <v>50</v>
      </c>
      <c r="D27" s="19">
        <v>230119005</v>
      </c>
      <c r="E27" s="13">
        <v>9900</v>
      </c>
      <c r="F27" s="14">
        <v>92.52</v>
      </c>
      <c r="G27" s="12">
        <f>E27-F27</f>
        <v>9807.48</v>
      </c>
      <c r="H27" s="6"/>
    </row>
    <row r="28" spans="1:8" ht="21">
      <c r="A28" s="11" t="s">
        <v>45</v>
      </c>
      <c r="B28" s="18" t="s">
        <v>59</v>
      </c>
      <c r="C28" s="15" t="s">
        <v>51</v>
      </c>
      <c r="D28" s="19">
        <v>651200055</v>
      </c>
      <c r="E28" s="13">
        <v>16010</v>
      </c>
      <c r="F28" s="14"/>
      <c r="G28" s="12"/>
      <c r="H28" s="6"/>
    </row>
    <row r="29" spans="1:8" ht="21">
      <c r="A29" s="11"/>
      <c r="B29" s="18"/>
      <c r="C29" s="15"/>
      <c r="D29" s="19">
        <v>66020065</v>
      </c>
      <c r="E29" s="13">
        <v>7100</v>
      </c>
      <c r="F29" s="14"/>
      <c r="G29" s="12"/>
      <c r="H29" s="6"/>
    </row>
    <row r="30" spans="1:8" ht="21">
      <c r="A30" s="11"/>
      <c r="B30" s="18"/>
      <c r="C30" s="15"/>
      <c r="D30" s="19"/>
      <c r="E30" s="13">
        <f>SUM(E28:E29)</f>
        <v>23110</v>
      </c>
      <c r="F30" s="14">
        <v>215.98</v>
      </c>
      <c r="G30" s="12">
        <f>E30-F30</f>
        <v>22894.02</v>
      </c>
      <c r="H30" s="6"/>
    </row>
    <row r="31" spans="1:8" ht="21">
      <c r="A31" s="11" t="s">
        <v>45</v>
      </c>
      <c r="B31" s="18" t="s">
        <v>60</v>
      </c>
      <c r="C31" s="15" t="s">
        <v>65</v>
      </c>
      <c r="D31" s="19">
        <v>61597</v>
      </c>
      <c r="E31" s="13">
        <v>3100</v>
      </c>
      <c r="F31" s="14">
        <v>28.97</v>
      </c>
      <c r="G31" s="12">
        <f>E31-F31</f>
        <v>3071.03</v>
      </c>
      <c r="H31" s="6"/>
    </row>
    <row r="32" spans="1:8" ht="21">
      <c r="A32" s="11" t="s">
        <v>45</v>
      </c>
      <c r="B32" s="18" t="s">
        <v>68</v>
      </c>
      <c r="C32" s="15" t="s">
        <v>66</v>
      </c>
      <c r="D32" s="19" t="s">
        <v>70</v>
      </c>
      <c r="E32" s="25">
        <v>2800</v>
      </c>
      <c r="F32" s="14"/>
      <c r="G32" s="12"/>
      <c r="H32" s="6"/>
    </row>
    <row r="33" spans="1:8" ht="21">
      <c r="A33" s="11"/>
      <c r="B33" s="18"/>
      <c r="C33" s="15"/>
      <c r="D33" s="19" t="s">
        <v>71</v>
      </c>
      <c r="E33" s="25">
        <v>5600</v>
      </c>
      <c r="F33" s="14"/>
      <c r="G33" s="12"/>
      <c r="H33" s="6"/>
    </row>
    <row r="34" spans="1:8" ht="21">
      <c r="A34" s="11"/>
      <c r="B34" s="18"/>
      <c r="C34" s="15"/>
      <c r="D34" s="19" t="s">
        <v>72</v>
      </c>
      <c r="E34" s="25">
        <v>4950</v>
      </c>
      <c r="F34" s="14"/>
      <c r="G34" s="12"/>
      <c r="H34" s="6"/>
    </row>
    <row r="35" spans="1:8" ht="21">
      <c r="A35" s="11"/>
      <c r="B35" s="18"/>
      <c r="C35" s="15"/>
      <c r="D35" s="19" t="s">
        <v>73</v>
      </c>
      <c r="E35" s="25">
        <v>31000</v>
      </c>
      <c r="F35" s="14"/>
      <c r="G35" s="12"/>
      <c r="H35" s="6"/>
    </row>
    <row r="36" spans="1:8" ht="21">
      <c r="A36" s="11"/>
      <c r="B36" s="18"/>
      <c r="C36" s="15"/>
      <c r="D36" s="19" t="s">
        <v>74</v>
      </c>
      <c r="E36" s="25">
        <v>7250</v>
      </c>
      <c r="F36" s="14"/>
      <c r="G36" s="12"/>
      <c r="H36" s="6"/>
    </row>
    <row r="37" spans="1:8" ht="21">
      <c r="A37" s="11"/>
      <c r="B37" s="18"/>
      <c r="C37" s="15"/>
      <c r="D37" s="27" t="s">
        <v>75</v>
      </c>
      <c r="E37" s="25">
        <v>11124</v>
      </c>
      <c r="F37" s="14"/>
      <c r="G37" s="12"/>
      <c r="H37" s="6"/>
    </row>
    <row r="38" spans="1:8" ht="21">
      <c r="A38" s="11"/>
      <c r="B38" s="18"/>
      <c r="C38" s="15"/>
      <c r="D38" s="19"/>
      <c r="E38" s="13">
        <f>SUM(E32:E37)</f>
        <v>62724</v>
      </c>
      <c r="F38" s="14">
        <v>586.21</v>
      </c>
      <c r="G38" s="12">
        <f>E38-F38</f>
        <v>62137.79</v>
      </c>
      <c r="H38" s="6"/>
    </row>
    <row r="39" spans="1:8" ht="21">
      <c r="A39" s="11" t="s">
        <v>45</v>
      </c>
      <c r="B39" s="18" t="s">
        <v>69</v>
      </c>
      <c r="C39" s="15" t="s">
        <v>67</v>
      </c>
      <c r="D39" s="19">
        <v>2022006942</v>
      </c>
      <c r="E39" s="13">
        <v>3300</v>
      </c>
      <c r="F39" s="14"/>
      <c r="G39" s="12"/>
      <c r="H39" s="6"/>
    </row>
    <row r="40" spans="1:8" ht="21">
      <c r="A40" s="11"/>
      <c r="B40" s="18"/>
      <c r="C40" s="15"/>
      <c r="D40" s="19">
        <v>2022026666</v>
      </c>
      <c r="E40" s="13">
        <v>6955</v>
      </c>
      <c r="F40" s="14"/>
      <c r="G40" s="12"/>
      <c r="H40" s="6"/>
    </row>
    <row r="41" spans="1:8" ht="21">
      <c r="A41" s="11"/>
      <c r="B41" s="18"/>
      <c r="C41" s="15"/>
      <c r="D41" s="19">
        <v>2022027889</v>
      </c>
      <c r="E41" s="13">
        <v>6955</v>
      </c>
      <c r="F41" s="14"/>
      <c r="G41" s="12"/>
      <c r="H41" s="6"/>
    </row>
    <row r="42" spans="1:8" ht="21">
      <c r="A42" s="11"/>
      <c r="B42" s="18"/>
      <c r="C42" s="15"/>
      <c r="D42" s="19"/>
      <c r="E42" s="13">
        <f>SUM(E39:E41)</f>
        <v>17210</v>
      </c>
      <c r="F42" s="14">
        <v>160.84</v>
      </c>
      <c r="G42" s="12">
        <f>E42-F42</f>
        <v>17049.16</v>
      </c>
      <c r="H42" s="6"/>
    </row>
    <row r="43" spans="1:8" ht="21">
      <c r="A43" s="11" t="s">
        <v>76</v>
      </c>
      <c r="B43" s="18" t="s">
        <v>77</v>
      </c>
      <c r="C43" s="15" t="s">
        <v>83</v>
      </c>
      <c r="D43" s="19">
        <v>9110427494</v>
      </c>
      <c r="E43" s="25">
        <v>10800</v>
      </c>
      <c r="F43" s="14"/>
      <c r="G43" s="12"/>
      <c r="H43" s="29"/>
    </row>
    <row r="44" spans="1:8" ht="21">
      <c r="A44" s="11"/>
      <c r="B44" s="18"/>
      <c r="C44" s="15"/>
      <c r="D44" s="19">
        <v>9110427495</v>
      </c>
      <c r="E44" s="25">
        <v>6300</v>
      </c>
      <c r="F44" s="14"/>
      <c r="G44" s="12"/>
      <c r="H44" s="29"/>
    </row>
    <row r="45" spans="1:8" ht="21">
      <c r="A45" s="11"/>
      <c r="B45" s="18"/>
      <c r="C45" s="15"/>
      <c r="D45" s="19">
        <v>9110428394</v>
      </c>
      <c r="E45" s="25">
        <v>7000</v>
      </c>
      <c r="F45" s="14"/>
      <c r="G45" s="12"/>
      <c r="H45" s="29"/>
    </row>
    <row r="46" spans="1:8" ht="21">
      <c r="A46" s="11"/>
      <c r="B46" s="18"/>
      <c r="C46" s="15"/>
      <c r="D46" s="19">
        <v>9110431652</v>
      </c>
      <c r="E46" s="25">
        <v>1200</v>
      </c>
      <c r="F46" s="14"/>
      <c r="G46" s="12"/>
      <c r="H46" s="29"/>
    </row>
    <row r="47" spans="1:8" ht="21">
      <c r="A47" s="11"/>
      <c r="B47" s="18"/>
      <c r="C47" s="15"/>
      <c r="D47" s="19">
        <v>9110433951</v>
      </c>
      <c r="E47" s="25">
        <v>39832.8</v>
      </c>
      <c r="F47" s="14"/>
      <c r="G47" s="12"/>
      <c r="H47" s="29"/>
    </row>
    <row r="48" spans="1:8" ht="21">
      <c r="A48" s="11"/>
      <c r="B48" s="18"/>
      <c r="C48" s="15"/>
      <c r="D48" s="19">
        <v>9110433954</v>
      </c>
      <c r="E48" s="25">
        <v>3852</v>
      </c>
      <c r="F48" s="14"/>
      <c r="G48" s="12"/>
      <c r="H48" s="29"/>
    </row>
    <row r="49" spans="1:8" ht="21">
      <c r="A49" s="11"/>
      <c r="B49" s="18"/>
      <c r="C49" s="15"/>
      <c r="D49" s="19">
        <v>9110434459</v>
      </c>
      <c r="E49" s="25">
        <v>1498</v>
      </c>
      <c r="F49" s="14"/>
      <c r="G49" s="12"/>
      <c r="H49" s="29"/>
    </row>
    <row r="50" spans="1:8" ht="21">
      <c r="A50" s="11"/>
      <c r="B50" s="18"/>
      <c r="C50" s="15"/>
      <c r="D50" s="19">
        <v>9110439015</v>
      </c>
      <c r="E50" s="25">
        <v>4365.6</v>
      </c>
      <c r="F50" s="14"/>
      <c r="G50" s="12"/>
      <c r="H50" s="29"/>
    </row>
    <row r="51" spans="1:8" ht="21">
      <c r="A51" s="11"/>
      <c r="B51" s="18"/>
      <c r="C51" s="15"/>
      <c r="D51" s="19">
        <v>9110441997</v>
      </c>
      <c r="E51" s="25">
        <v>6300</v>
      </c>
      <c r="F51" s="14"/>
      <c r="G51" s="12"/>
      <c r="H51" s="29"/>
    </row>
    <row r="52" spans="1:8" ht="21">
      <c r="A52" s="11"/>
      <c r="B52" s="18"/>
      <c r="C52" s="15"/>
      <c r="D52" s="19">
        <v>9110442390</v>
      </c>
      <c r="E52" s="25">
        <v>26500</v>
      </c>
      <c r="F52" s="14"/>
      <c r="G52" s="12"/>
      <c r="H52" s="29"/>
    </row>
    <row r="53" spans="1:8" ht="21">
      <c r="A53" s="11"/>
      <c r="B53" s="18"/>
      <c r="C53" s="15"/>
      <c r="D53" s="19">
        <v>9110443218</v>
      </c>
      <c r="E53" s="25">
        <v>1340</v>
      </c>
      <c r="F53" s="14"/>
      <c r="G53" s="12"/>
      <c r="H53" s="29"/>
    </row>
    <row r="54" spans="1:8" ht="21">
      <c r="A54" s="11"/>
      <c r="B54" s="18"/>
      <c r="C54" s="15"/>
      <c r="D54" s="19">
        <v>9110443219</v>
      </c>
      <c r="E54" s="25">
        <v>1498</v>
      </c>
      <c r="F54" s="14"/>
      <c r="G54" s="12"/>
      <c r="H54" s="29"/>
    </row>
    <row r="55" spans="1:8" ht="21">
      <c r="A55" s="11"/>
      <c r="B55" s="18"/>
      <c r="C55" s="15"/>
      <c r="D55" s="19">
        <v>9110444611</v>
      </c>
      <c r="E55" s="25">
        <v>17100</v>
      </c>
      <c r="F55" s="14"/>
      <c r="G55" s="12"/>
      <c r="H55" s="29"/>
    </row>
    <row r="56" spans="1:8" ht="21">
      <c r="A56" s="11"/>
      <c r="B56" s="18"/>
      <c r="C56" s="15"/>
      <c r="D56" s="19">
        <v>9110446348</v>
      </c>
      <c r="E56" s="25">
        <v>17100</v>
      </c>
      <c r="F56" s="14"/>
      <c r="G56" s="12"/>
      <c r="H56" s="29"/>
    </row>
    <row r="57" spans="1:8" ht="21">
      <c r="A57" s="11"/>
      <c r="B57" s="18"/>
      <c r="C57" s="15"/>
      <c r="D57" s="19"/>
      <c r="E57" s="25">
        <f>SUM(E43:E56)</f>
        <v>144686.40000000002</v>
      </c>
      <c r="F57" s="14">
        <v>1352.21</v>
      </c>
      <c r="G57" s="12">
        <f>E57-F57</f>
        <v>143334.19000000003</v>
      </c>
      <c r="H57" s="29"/>
    </row>
    <row r="58" spans="1:8" ht="21">
      <c r="A58" s="11" t="s">
        <v>76</v>
      </c>
      <c r="B58" s="18" t="s">
        <v>78</v>
      </c>
      <c r="C58" s="15" t="s">
        <v>84</v>
      </c>
      <c r="D58" s="30" t="s">
        <v>86</v>
      </c>
      <c r="E58" s="25">
        <v>50690</v>
      </c>
      <c r="F58" s="14"/>
      <c r="G58" s="12"/>
      <c r="H58" s="29"/>
    </row>
    <row r="59" spans="1:8" ht="21">
      <c r="A59" s="11"/>
      <c r="B59" s="18"/>
      <c r="C59" s="15"/>
      <c r="D59" s="30" t="s">
        <v>85</v>
      </c>
      <c r="E59" s="25">
        <v>8800</v>
      </c>
      <c r="F59" s="14"/>
      <c r="G59" s="12"/>
      <c r="H59" s="29"/>
    </row>
    <row r="60" spans="1:8" ht="21">
      <c r="A60" s="11"/>
      <c r="B60" s="18"/>
      <c r="C60" s="15"/>
      <c r="D60" s="30"/>
      <c r="E60" s="25">
        <f>SUM(E58:E59)</f>
        <v>59490</v>
      </c>
      <c r="F60" s="14">
        <v>555.98</v>
      </c>
      <c r="G60" s="12">
        <f>E60-F60</f>
        <v>58934.02</v>
      </c>
      <c r="H60" s="29"/>
    </row>
    <row r="61" spans="1:8" ht="21">
      <c r="A61" s="11" t="s">
        <v>76</v>
      </c>
      <c r="B61" s="18" t="s">
        <v>79</v>
      </c>
      <c r="C61" s="15" t="s">
        <v>87</v>
      </c>
      <c r="D61" s="19">
        <v>221442</v>
      </c>
      <c r="E61" s="25">
        <v>6250</v>
      </c>
      <c r="F61" s="14"/>
      <c r="G61" s="12"/>
      <c r="H61" s="29"/>
    </row>
    <row r="62" spans="1:8" ht="21">
      <c r="A62" s="11"/>
      <c r="B62" s="18"/>
      <c r="C62" s="15"/>
      <c r="D62" s="19">
        <v>222939</v>
      </c>
      <c r="E62" s="25">
        <v>7080</v>
      </c>
      <c r="F62" s="14"/>
      <c r="G62" s="12"/>
      <c r="H62" s="29"/>
    </row>
    <row r="63" spans="1:8" ht="21">
      <c r="A63" s="11"/>
      <c r="B63" s="18"/>
      <c r="C63" s="15"/>
      <c r="D63" s="19">
        <v>223468</v>
      </c>
      <c r="E63" s="25">
        <v>7080</v>
      </c>
      <c r="F63" s="14"/>
      <c r="G63" s="12"/>
      <c r="H63" s="29"/>
    </row>
    <row r="64" spans="1:8" ht="21">
      <c r="A64" s="11"/>
      <c r="B64" s="18"/>
      <c r="C64" s="15"/>
      <c r="D64" s="19"/>
      <c r="E64" s="25">
        <f>SUM(E61:E63)</f>
        <v>20410</v>
      </c>
      <c r="F64" s="14">
        <v>190.75</v>
      </c>
      <c r="G64" s="12">
        <f>E64-F64</f>
        <v>20219.25</v>
      </c>
      <c r="H64" s="29"/>
    </row>
    <row r="65" spans="1:8" ht="21">
      <c r="A65" s="11" t="s">
        <v>76</v>
      </c>
      <c r="B65" s="18" t="s">
        <v>80</v>
      </c>
      <c r="C65" s="15" t="s">
        <v>88</v>
      </c>
      <c r="D65" s="19" t="s">
        <v>89</v>
      </c>
      <c r="E65" s="25">
        <v>24210</v>
      </c>
      <c r="F65" s="14"/>
      <c r="G65" s="12"/>
      <c r="H65" s="29"/>
    </row>
    <row r="66" spans="1:8" ht="21">
      <c r="A66" s="11"/>
      <c r="B66" s="18"/>
      <c r="C66" s="15"/>
      <c r="D66" s="19" t="s">
        <v>90</v>
      </c>
      <c r="E66" s="25">
        <v>9000</v>
      </c>
      <c r="F66" s="14"/>
      <c r="G66" s="12"/>
      <c r="H66" s="29"/>
    </row>
    <row r="67" spans="1:8" ht="21">
      <c r="A67" s="11"/>
      <c r="B67" s="18"/>
      <c r="C67" s="15"/>
      <c r="D67" s="19" t="s">
        <v>91</v>
      </c>
      <c r="E67" s="25">
        <v>9500</v>
      </c>
      <c r="F67" s="14"/>
      <c r="G67" s="12"/>
      <c r="H67" s="29"/>
    </row>
    <row r="68" spans="1:8" ht="21">
      <c r="A68" s="11"/>
      <c r="B68" s="18"/>
      <c r="C68" s="15"/>
      <c r="D68" s="19" t="s">
        <v>92</v>
      </c>
      <c r="E68" s="25">
        <v>16240</v>
      </c>
      <c r="F68" s="14"/>
      <c r="G68" s="12"/>
      <c r="H68" s="29"/>
    </row>
    <row r="69" spans="1:8" ht="21">
      <c r="A69" s="11"/>
      <c r="B69" s="18"/>
      <c r="C69" s="15"/>
      <c r="D69" s="27" t="s">
        <v>93</v>
      </c>
      <c r="E69" s="25">
        <v>21920</v>
      </c>
      <c r="F69" s="14"/>
      <c r="G69" s="12"/>
      <c r="H69" s="29"/>
    </row>
    <row r="70" spans="1:8" ht="21">
      <c r="A70" s="11"/>
      <c r="B70" s="18"/>
      <c r="C70" s="15"/>
      <c r="D70" s="19"/>
      <c r="E70" s="25">
        <f>SUM(E65:E69)</f>
        <v>80870</v>
      </c>
      <c r="F70" s="14">
        <v>755.79</v>
      </c>
      <c r="G70" s="12">
        <f>E70-F70</f>
        <v>80114.21</v>
      </c>
      <c r="H70" s="29"/>
    </row>
    <row r="71" spans="1:8" ht="21">
      <c r="A71" s="11" t="s">
        <v>76</v>
      </c>
      <c r="B71" s="18" t="s">
        <v>81</v>
      </c>
      <c r="C71" s="15" t="s">
        <v>94</v>
      </c>
      <c r="D71" s="19" t="s">
        <v>95</v>
      </c>
      <c r="E71" s="13">
        <v>7200</v>
      </c>
      <c r="F71" s="14"/>
      <c r="G71" s="12"/>
      <c r="H71" s="29"/>
    </row>
    <row r="72" spans="1:8" ht="21">
      <c r="A72" s="11"/>
      <c r="B72" s="18"/>
      <c r="C72" s="15"/>
      <c r="D72" s="19" t="s">
        <v>96</v>
      </c>
      <c r="E72" s="13">
        <v>7200</v>
      </c>
      <c r="F72" s="14"/>
      <c r="G72" s="12"/>
      <c r="H72" s="29"/>
    </row>
    <row r="73" spans="1:8" ht="21">
      <c r="A73" s="11"/>
      <c r="B73" s="18"/>
      <c r="C73" s="15"/>
      <c r="D73" s="19" t="s">
        <v>97</v>
      </c>
      <c r="E73" s="13">
        <v>4800</v>
      </c>
      <c r="F73" s="14"/>
      <c r="G73" s="12"/>
      <c r="H73" s="29"/>
    </row>
    <row r="74" spans="1:8" ht="21">
      <c r="A74" s="11"/>
      <c r="B74" s="18"/>
      <c r="C74" s="15"/>
      <c r="D74" s="19"/>
      <c r="E74" s="13">
        <f>SUM(E67:E73)</f>
        <v>147730</v>
      </c>
      <c r="F74" s="14">
        <v>179.44</v>
      </c>
      <c r="G74" s="12">
        <f>E74-F74</f>
        <v>147550.56</v>
      </c>
      <c r="H74" s="29"/>
    </row>
    <row r="75" spans="1:8" ht="21">
      <c r="A75" s="11" t="s">
        <v>99</v>
      </c>
      <c r="B75" s="18" t="s">
        <v>82</v>
      </c>
      <c r="C75" s="15" t="s">
        <v>102</v>
      </c>
      <c r="D75" s="19">
        <v>6500016</v>
      </c>
      <c r="E75" s="13">
        <v>65000</v>
      </c>
      <c r="F75" s="14">
        <v>607.48</v>
      </c>
      <c r="G75" s="12">
        <f>E75-F75</f>
        <v>64392.52</v>
      </c>
      <c r="H75" s="29"/>
    </row>
    <row r="76" spans="1:8" ht="21">
      <c r="A76" s="11" t="s">
        <v>103</v>
      </c>
      <c r="B76" s="18" t="s">
        <v>104</v>
      </c>
      <c r="C76" s="15" t="s">
        <v>105</v>
      </c>
      <c r="D76" s="19">
        <v>23010196</v>
      </c>
      <c r="E76" s="13">
        <v>6150</v>
      </c>
      <c r="F76" s="14"/>
      <c r="G76" s="12"/>
      <c r="H76" s="29"/>
    </row>
    <row r="77" spans="1:8" ht="21">
      <c r="A77" s="11"/>
      <c r="B77" s="18"/>
      <c r="C77" s="15"/>
      <c r="D77" s="19">
        <v>23010197</v>
      </c>
      <c r="E77" s="13">
        <v>32150</v>
      </c>
      <c r="F77" s="14"/>
      <c r="G77" s="12"/>
      <c r="H77" s="29"/>
    </row>
    <row r="78" spans="1:8" ht="21">
      <c r="A78" s="11"/>
      <c r="B78" s="18"/>
      <c r="C78" s="15"/>
      <c r="D78" s="19"/>
      <c r="E78" s="13">
        <f>SUM(E76:E77)</f>
        <v>38300</v>
      </c>
      <c r="F78" s="14">
        <v>357.94</v>
      </c>
      <c r="G78" s="12">
        <f>E78-F78</f>
        <v>37942.06</v>
      </c>
      <c r="H78" s="29"/>
    </row>
    <row r="79" spans="1:8" ht="21">
      <c r="A79" s="11" t="s">
        <v>106</v>
      </c>
      <c r="B79" s="18" t="s">
        <v>107</v>
      </c>
      <c r="C79" s="15" t="s">
        <v>108</v>
      </c>
      <c r="D79" s="19">
        <v>354844</v>
      </c>
      <c r="E79" s="13">
        <v>749</v>
      </c>
      <c r="F79" s="14"/>
      <c r="G79" s="12"/>
      <c r="H79" s="29"/>
    </row>
    <row r="80" spans="1:8" ht="21">
      <c r="A80" s="11"/>
      <c r="B80" s="18"/>
      <c r="C80" s="15"/>
      <c r="D80" s="19">
        <v>1452</v>
      </c>
      <c r="E80" s="13">
        <v>19780.02</v>
      </c>
      <c r="F80" s="14"/>
      <c r="G80" s="12"/>
      <c r="H80" s="29"/>
    </row>
    <row r="81" spans="1:8" ht="21">
      <c r="A81" s="11"/>
      <c r="B81" s="18"/>
      <c r="C81" s="15"/>
      <c r="D81" s="19"/>
      <c r="E81" s="13">
        <f>SUM(E79:E80)</f>
        <v>20529.02</v>
      </c>
      <c r="F81" s="14">
        <v>191.86</v>
      </c>
      <c r="G81" s="12">
        <f>E81-F81</f>
        <v>20337.16</v>
      </c>
      <c r="H81" s="29" t="s">
        <v>98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Sopa</cp:lastModifiedBy>
  <cp:lastPrinted>2023-04-03T08:24:14Z</cp:lastPrinted>
  <dcterms:created xsi:type="dcterms:W3CDTF">2013-11-25T02:08:27Z</dcterms:created>
  <dcterms:modified xsi:type="dcterms:W3CDTF">2023-05-12T07:23:29Z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